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88585b56f9c9a9/Nhcc/Classes/HIST 1120-51/"/>
    </mc:Choice>
  </mc:AlternateContent>
  <xr:revisionPtr revIDLastSave="141" documentId="8_{DA77C412-B191-4B1B-9333-CD318F0428E6}" xr6:coauthVersionLast="43" xr6:coauthVersionMax="43" xr10:uidLastSave="{B0BD6B77-376E-44FA-BC7D-68DF0D5076A8}"/>
  <bookViews>
    <workbookView xWindow="-28920" yWindow="2745" windowWidth="29040" windowHeight="15840" activeTab="1" xr2:uid="{C3218363-FC04-4488-A1D6-00E9BB9A820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" i="2" l="1"/>
  <c r="N15" i="2"/>
  <c r="AD11" i="2"/>
  <c r="AD10" i="2"/>
  <c r="AD9" i="2"/>
  <c r="AC12" i="2"/>
  <c r="AC11" i="2"/>
  <c r="AC10" i="2"/>
  <c r="AC9" i="2"/>
  <c r="AB9" i="2"/>
  <c r="AB3" i="2"/>
  <c r="AB4" i="2"/>
  <c r="AB5" i="2"/>
  <c r="AB6" i="2"/>
  <c r="AB7" i="2"/>
  <c r="AB8" i="2"/>
  <c r="AB2" i="2"/>
  <c r="L7" i="2"/>
  <c r="L8" i="2"/>
  <c r="L6" i="2"/>
  <c r="Y3" i="2"/>
  <c r="Z3" i="2"/>
  <c r="Y4" i="2"/>
  <c r="Z4" i="2"/>
  <c r="Y5" i="2"/>
  <c r="Z5" i="2"/>
  <c r="Y6" i="2"/>
  <c r="Z6" i="2"/>
  <c r="Y7" i="2"/>
  <c r="Z7" i="2"/>
  <c r="Y8" i="2"/>
  <c r="Z8" i="2"/>
  <c r="Z2" i="2"/>
  <c r="Y2" i="2"/>
  <c r="X3" i="2"/>
  <c r="X4" i="2"/>
  <c r="X5" i="2"/>
  <c r="X6" i="2"/>
  <c r="X7" i="2"/>
  <c r="X8" i="2"/>
  <c r="X2" i="2"/>
  <c r="K9" i="2"/>
  <c r="J9" i="2"/>
  <c r="I9" i="2"/>
  <c r="H9" i="2"/>
  <c r="G9" i="2"/>
  <c r="F9" i="2"/>
  <c r="E9" i="2"/>
  <c r="D9" i="2"/>
  <c r="C9" i="2"/>
  <c r="B9" i="2"/>
  <c r="L9" i="2" l="1"/>
  <c r="L3" i="2"/>
  <c r="L4" i="2"/>
  <c r="L5" i="2"/>
  <c r="L2" i="2"/>
  <c r="D3" i="1" l="1"/>
  <c r="D4" i="1"/>
  <c r="D5" i="1"/>
  <c r="D6" i="1"/>
  <c r="D7" i="1"/>
  <c r="D8" i="1"/>
  <c r="D2" i="1"/>
  <c r="D10" i="1" l="1"/>
</calcChain>
</file>

<file path=xl/sharedStrings.xml><?xml version="1.0" encoding="utf-8"?>
<sst xmlns="http://schemas.openxmlformats.org/spreadsheetml/2006/main" count="33" uniqueCount="12">
  <si>
    <t>Assignment</t>
  </si>
  <si>
    <t>How Many?</t>
  </si>
  <si>
    <t>Worth How Much Each?</t>
  </si>
  <si>
    <t>Primary Source Observations</t>
  </si>
  <si>
    <t>Collaborative Timeline</t>
  </si>
  <si>
    <t>Midterm Reflection</t>
  </si>
  <si>
    <t>Final Project</t>
  </si>
  <si>
    <t>Cafeteria: Small Category</t>
  </si>
  <si>
    <t>Cafeteria: Medium Category</t>
  </si>
  <si>
    <t>Cafeteria: Large Category</t>
  </si>
  <si>
    <t>Total Points</t>
  </si>
  <si>
    <t>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</si>
</sst>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6" fillId="0" borderId="0"/>
  </cellStyleXfs>
  <cellXfs count="31">
    <xf numFmtId="0" fontId="0" fillId="0" borderId="0" xfId="0"/>
    <xf numFmtId="0" fontId="2" fillId="0" borderId="1" xfId="1" applyFont="1"/>
    <xf numFmtId="0" fontId="2" fillId="0" borderId="1" xfId="1" applyFon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Protection="1">
      <protection locked="0"/>
    </xf>
    <xf numFmtId="0" fontId="2" fillId="0" borderId="1" xfId="1" applyFont="1" applyAlignment="1"/>
    <xf numFmtId="0" fontId="4" fillId="0" borderId="1" xfId="1" applyFont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 applyProtection="1"/>
    <xf numFmtId="0" fontId="0" fillId="0" borderId="0" xfId="0" applyAlignment="1">
      <alignment wrapText="1"/>
    </xf>
    <xf numFmtId="164" fontId="4" fillId="0" borderId="0" xfId="0" applyNumberFormat="1" applyFont="1" applyAlignment="1" applyProtection="1"/>
    <xf numFmtId="0" fontId="0" fillId="0" borderId="0" xfId="0" applyAlignment="1" applyProtection="1">
      <protection locked="0"/>
    </xf>
    <xf numFmtId="0" fontId="5" fillId="0" borderId="0" xfId="0" applyFont="1" applyAlignment="1"/>
    <xf numFmtId="0" fontId="6" fillId="0" borderId="0" xfId="2"/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Protection="1">
      <protection locked="0"/>
    </xf>
    <xf numFmtId="1" fontId="4" fillId="0" borderId="0" xfId="0" applyNumberFormat="1" applyFont="1" applyAlignment="1" applyProtection="1"/>
    <xf numFmtId="0" fontId="0" fillId="0" borderId="0" xfId="0" applyProtection="1"/>
    <xf numFmtId="0" fontId="0" fillId="0" borderId="0" xfId="0" applyProtection="1">
      <protection locked="0"/>
    </xf>
    <xf numFmtId="0" fontId="7" fillId="0" borderId="0" xfId="0" applyFont="1" applyAlignment="1">
      <alignment wrapText="1"/>
    </xf>
    <xf numFmtId="0" fontId="7" fillId="0" borderId="0" xfId="0" applyFont="1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Protection="1">
      <protection locked="0"/>
    </xf>
    <xf numFmtId="0" fontId="2" fillId="0" borderId="1" xfId="1" applyFont="1" applyAlignment="1">
      <alignment horizontal="center"/>
    </xf>
    <xf numFmtId="0" fontId="2" fillId="0" borderId="0" xfId="1" applyFont="1" applyBorder="1" applyAlignment="1">
      <alignment horizontal="center"/>
    </xf>
  </cellXfs>
  <cellStyles count="3">
    <cellStyle name="Heading 1" xfId="1" builtinId="16"/>
    <cellStyle name="Normal" xfId="0" builtinId="0"/>
    <cellStyle name="Normal 2" xfId="2" xr:uid="{2F4ACE95-F409-415F-9923-D3BFBB57B065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6B7B1-631A-45B4-8B24-BC34D07ADBC9}">
  <dimension ref="A1:D10"/>
  <sheetViews>
    <sheetView workbookViewId="0">
      <selection activeCell="B6" sqref="B6"/>
    </sheetView>
  </sheetViews>
  <sheetFormatPr defaultRowHeight="14.25" x14ac:dyDescent="0.45"/>
  <cols>
    <col min="1" max="1" width="25.1328125" customWidth="1"/>
    <col min="2" max="2" width="12.59765625" bestFit="1" customWidth="1"/>
    <col min="3" max="3" width="24.59765625" bestFit="1" customWidth="1"/>
  </cols>
  <sheetData>
    <row r="1" spans="1:4" s="1" customFormat="1" ht="17.25" thickBot="1" x14ac:dyDescent="0.55000000000000004">
      <c r="A1" s="2" t="s">
        <v>0</v>
      </c>
      <c r="B1" s="2" t="s">
        <v>1</v>
      </c>
      <c r="C1" s="2" t="s">
        <v>2</v>
      </c>
      <c r="D1" s="2"/>
    </row>
    <row r="2" spans="1:4" ht="14.65" thickTop="1" x14ac:dyDescent="0.45">
      <c r="A2" s="3" t="s">
        <v>3</v>
      </c>
      <c r="B2" s="3">
        <v>15</v>
      </c>
      <c r="C2" s="5"/>
      <c r="D2" s="3">
        <f>B2*C2</f>
        <v>0</v>
      </c>
    </row>
    <row r="3" spans="1:4" x14ac:dyDescent="0.45">
      <c r="A3" s="3" t="s">
        <v>4</v>
      </c>
      <c r="B3" s="3">
        <v>1</v>
      </c>
      <c r="C3" s="5"/>
      <c r="D3" s="3">
        <f t="shared" ref="D3:D8" si="0">B3*C3</f>
        <v>0</v>
      </c>
    </row>
    <row r="4" spans="1:4" x14ac:dyDescent="0.45">
      <c r="A4" s="3" t="s">
        <v>5</v>
      </c>
      <c r="B4" s="3">
        <v>1</v>
      </c>
      <c r="C4" s="5"/>
      <c r="D4" s="3">
        <f t="shared" si="0"/>
        <v>0</v>
      </c>
    </row>
    <row r="5" spans="1:4" x14ac:dyDescent="0.45">
      <c r="A5" s="3" t="s">
        <v>6</v>
      </c>
      <c r="B5" s="3">
        <v>1</v>
      </c>
      <c r="C5" s="5"/>
      <c r="D5" s="3">
        <f t="shared" si="0"/>
        <v>0</v>
      </c>
    </row>
    <row r="6" spans="1:4" x14ac:dyDescent="0.45">
      <c r="A6" s="3" t="s">
        <v>7</v>
      </c>
      <c r="B6" s="5"/>
      <c r="C6" s="5"/>
      <c r="D6" s="3">
        <f t="shared" si="0"/>
        <v>0</v>
      </c>
    </row>
    <row r="7" spans="1:4" x14ac:dyDescent="0.45">
      <c r="A7" s="3" t="s">
        <v>8</v>
      </c>
      <c r="B7" s="5"/>
      <c r="C7" s="5"/>
      <c r="D7" s="3">
        <f t="shared" si="0"/>
        <v>0</v>
      </c>
    </row>
    <row r="8" spans="1:4" x14ac:dyDescent="0.45">
      <c r="A8" s="3" t="s">
        <v>9</v>
      </c>
      <c r="B8" s="5"/>
      <c r="C8" s="5"/>
      <c r="D8" s="3">
        <f t="shared" si="0"/>
        <v>0</v>
      </c>
    </row>
    <row r="9" spans="1:4" x14ac:dyDescent="0.45">
      <c r="A9" s="3"/>
      <c r="D9" s="3"/>
    </row>
    <row r="10" spans="1:4" x14ac:dyDescent="0.45">
      <c r="A10" s="4" t="s">
        <v>10</v>
      </c>
      <c r="D10" s="4">
        <f>SUM(D2:D9)</f>
        <v>0</v>
      </c>
    </row>
  </sheetData>
  <sheetProtection algorithmName="SHA-512" hashValue="uiX9ozGvsN0v9l+zqkQvDO540CKFyLGPrlYY0gWGU8RKG2OCLYQNBO7AbcUT8SMksALc/6XX0WpajImTftkbwA==" saltValue="u1sMqvvALUfJOp6YIzYGnQ==" spinCount="100000" sheet="1" objects="1" scenarios="1"/>
  <conditionalFormatting sqref="D2:D10">
    <cfRule type="cellIs" dxfId="1" priority="1" operator="equal">
      <formula>0</formula>
    </cfRule>
  </conditionalFormatting>
  <dataValidations count="5">
    <dataValidation type="whole" allowBlank="1" showInputMessage="1" showErrorMessage="1" prompt="Enter a number between 1 and 10. The three Cafeteria categories should total to a minimum of 13." sqref="B6" xr:uid="{BB7AD5D1-B33E-4981-A8A9-92837602CB01}">
      <formula1>1</formula1>
      <formula2>10</formula2>
    </dataValidation>
    <dataValidation type="whole" allowBlank="1" showInputMessage="1" showErrorMessage="1" prompt="Enter a number between 1 and 5. The three Cafeteria categories should total to a minimum of 13." sqref="B7:B8" xr:uid="{771978EC-2B0D-43BC-8E69-1C8ACD5DAF31}">
      <formula1>1</formula1>
      <formula2>5</formula2>
    </dataValidation>
    <dataValidation type="whole" allowBlank="1" showInputMessage="1" showErrorMessage="1" prompt="Choose a number between 1 and 10." sqref="C2:C3 C6" xr:uid="{8F78B919-2E3E-436D-BABC-C5FC5950EBE1}">
      <formula1>1</formula1>
      <formula2>10</formula2>
    </dataValidation>
    <dataValidation type="whole" allowBlank="1" showInputMessage="1" showErrorMessage="1" prompt="Choose a number between 10 and 100." sqref="C4:C5 C8" xr:uid="{18CCB919-4F1E-4EB7-BF5D-07228C0F8E25}">
      <formula1>10</formula1>
      <formula2>100</formula2>
    </dataValidation>
    <dataValidation type="whole" allowBlank="1" showInputMessage="1" showErrorMessage="1" prompt="Choose a number between 5 and 50." sqref="C7" xr:uid="{6B788525-D12F-422C-A8F7-741F986BF6F3}">
      <formula1>5</formula1>
      <formula2>50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523C7-EBDF-4D52-805D-4B9C49451B73}">
  <dimension ref="A1:AD21"/>
  <sheetViews>
    <sheetView tabSelected="1" workbookViewId="0">
      <selection activeCell="N16" sqref="N16"/>
    </sheetView>
  </sheetViews>
  <sheetFormatPr defaultRowHeight="18" x14ac:dyDescent="0.55000000000000004"/>
  <cols>
    <col min="1" max="1" width="25.1328125" style="8" bestFit="1" customWidth="1"/>
    <col min="2" max="2" width="12.59765625" style="8" bestFit="1" customWidth="1"/>
    <col min="3" max="6" width="2.73046875" style="8" bestFit="1" customWidth="1"/>
    <col min="7" max="9" width="2.73046875" style="8" customWidth="1"/>
    <col min="10" max="10" width="2.73046875" style="15" bestFit="1" customWidth="1"/>
    <col min="11" max="11" width="2.73046875" style="15" customWidth="1"/>
    <col min="12" max="12" width="5.796875" style="15" customWidth="1"/>
    <col min="13" max="13" width="24.59765625" style="8" bestFit="1" customWidth="1"/>
    <col min="14" max="14" width="3.73046875" style="8" bestFit="1" customWidth="1"/>
    <col min="15" max="16" width="2.73046875" style="8" bestFit="1" customWidth="1"/>
    <col min="17" max="17" width="3.73046875" style="8" bestFit="1" customWidth="1"/>
    <col min="18" max="23" width="3.73046875" style="8" customWidth="1"/>
    <col min="24" max="16384" width="9.06640625" style="8"/>
  </cols>
  <sheetData>
    <row r="1" spans="1:30" ht="18.399999999999999" thickBot="1" x14ac:dyDescent="0.6">
      <c r="A1" s="6" t="s">
        <v>0</v>
      </c>
      <c r="B1" s="2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7"/>
      <c r="M1" s="30" t="s">
        <v>2</v>
      </c>
      <c r="N1" s="30"/>
      <c r="O1" s="30"/>
      <c r="P1" s="30"/>
      <c r="Q1" s="30"/>
      <c r="R1" s="30"/>
      <c r="S1" s="30"/>
      <c r="T1" s="30"/>
      <c r="U1" s="30"/>
      <c r="V1" s="30"/>
      <c r="W1" s="30"/>
      <c r="Y1" s="8" t="s">
        <v>11</v>
      </c>
      <c r="AB1" s="8" t="s">
        <v>10</v>
      </c>
    </row>
    <row r="2" spans="1:30" ht="18.399999999999999" thickTop="1" x14ac:dyDescent="0.55000000000000004">
      <c r="A2" s="8" t="s">
        <v>3</v>
      </c>
      <c r="B2" s="9">
        <v>15</v>
      </c>
      <c r="C2" s="10">
        <v>15</v>
      </c>
      <c r="D2" s="11">
        <v>15</v>
      </c>
      <c r="E2" s="11">
        <v>15</v>
      </c>
      <c r="F2" s="11">
        <v>15</v>
      </c>
      <c r="G2" s="12">
        <v>15</v>
      </c>
      <c r="H2" s="17">
        <v>15</v>
      </c>
      <c r="I2" s="21">
        <v>15</v>
      </c>
      <c r="J2" s="25">
        <v>15</v>
      </c>
      <c r="K2" s="27">
        <v>15</v>
      </c>
      <c r="L2" s="20">
        <f>MODE(B2:I2)</f>
        <v>15</v>
      </c>
      <c r="M2" s="14">
        <v>1</v>
      </c>
      <c r="N2" s="12">
        <v>3</v>
      </c>
      <c r="O2" s="14">
        <v>10</v>
      </c>
      <c r="P2" s="14">
        <v>10</v>
      </c>
      <c r="Q2" s="14">
        <v>4</v>
      </c>
      <c r="R2" s="12">
        <v>10</v>
      </c>
      <c r="S2" s="19">
        <v>10</v>
      </c>
      <c r="T2" s="16">
        <v>15</v>
      </c>
      <c r="U2" s="22">
        <v>5</v>
      </c>
      <c r="V2" s="26">
        <v>5</v>
      </c>
      <c r="W2" s="28">
        <v>3</v>
      </c>
      <c r="X2" s="13">
        <f>MEDIAN(M2:W2)</f>
        <v>5</v>
      </c>
      <c r="Y2" s="8">
        <f>MODE(M2:W2)</f>
        <v>10</v>
      </c>
      <c r="Z2" s="8">
        <f>AVERAGE(M2:W2)</f>
        <v>6.9090909090909092</v>
      </c>
      <c r="AB2" s="8">
        <f>L2*X2</f>
        <v>75</v>
      </c>
    </row>
    <row r="3" spans="1:30" x14ac:dyDescent="0.55000000000000004">
      <c r="A3" s="8" t="s">
        <v>4</v>
      </c>
      <c r="B3" s="9">
        <v>1</v>
      </c>
      <c r="C3" s="10">
        <v>1</v>
      </c>
      <c r="D3" s="11">
        <v>1</v>
      </c>
      <c r="E3" s="11">
        <v>1</v>
      </c>
      <c r="F3" s="11">
        <v>1</v>
      </c>
      <c r="G3" s="12">
        <v>1</v>
      </c>
      <c r="H3" s="17">
        <v>1</v>
      </c>
      <c r="I3" s="21">
        <v>1</v>
      </c>
      <c r="J3" s="25">
        <v>1</v>
      </c>
      <c r="K3" s="27">
        <v>1</v>
      </c>
      <c r="L3" s="20">
        <f t="shared" ref="L3:L8" si="0">MODE(B3:I3)</f>
        <v>1</v>
      </c>
      <c r="M3" s="14">
        <v>1</v>
      </c>
      <c r="N3" s="12">
        <v>5</v>
      </c>
      <c r="O3" s="14">
        <v>10</v>
      </c>
      <c r="P3" s="14">
        <v>10</v>
      </c>
      <c r="Q3" s="14">
        <v>10</v>
      </c>
      <c r="R3" s="12">
        <v>10</v>
      </c>
      <c r="S3" s="19">
        <v>10</v>
      </c>
      <c r="T3" s="16">
        <v>25</v>
      </c>
      <c r="U3" s="22">
        <v>10</v>
      </c>
      <c r="V3" s="26">
        <v>5</v>
      </c>
      <c r="W3" s="28">
        <v>5</v>
      </c>
      <c r="X3" s="13">
        <f t="shared" ref="X3:X8" si="1">MEDIAN(M3:W3)</f>
        <v>10</v>
      </c>
      <c r="Y3" s="8">
        <f t="shared" ref="Y3:Y8" si="2">MODE(M3:W3)</f>
        <v>10</v>
      </c>
      <c r="Z3" s="8">
        <f t="shared" ref="Z3:Z8" si="3">AVERAGE(M3:W3)</f>
        <v>9.1818181818181817</v>
      </c>
      <c r="AB3" s="8">
        <f t="shared" ref="AB3:AB8" si="4">L3*X3</f>
        <v>10</v>
      </c>
    </row>
    <row r="4" spans="1:30" x14ac:dyDescent="0.55000000000000004">
      <c r="A4" s="8" t="s">
        <v>5</v>
      </c>
      <c r="B4" s="9">
        <v>1</v>
      </c>
      <c r="C4" s="10">
        <v>1</v>
      </c>
      <c r="D4" s="11">
        <v>1</v>
      </c>
      <c r="E4" s="11">
        <v>1</v>
      </c>
      <c r="F4" s="11">
        <v>1</v>
      </c>
      <c r="G4" s="12">
        <v>1</v>
      </c>
      <c r="H4" s="17">
        <v>1</v>
      </c>
      <c r="I4" s="21">
        <v>1</v>
      </c>
      <c r="J4" s="25">
        <v>1</v>
      </c>
      <c r="K4" s="27">
        <v>1</v>
      </c>
      <c r="L4" s="20">
        <f t="shared" si="0"/>
        <v>1</v>
      </c>
      <c r="M4" s="14">
        <v>10</v>
      </c>
      <c r="N4" s="12">
        <v>40</v>
      </c>
      <c r="O4" s="14">
        <v>50</v>
      </c>
      <c r="P4" s="14">
        <v>50</v>
      </c>
      <c r="Q4" s="14">
        <v>75</v>
      </c>
      <c r="R4" s="12">
        <v>50</v>
      </c>
      <c r="S4" s="19">
        <v>75</v>
      </c>
      <c r="T4" s="16">
        <v>15</v>
      </c>
      <c r="U4" s="22">
        <v>25</v>
      </c>
      <c r="V4" s="26">
        <v>10</v>
      </c>
      <c r="W4" s="28">
        <v>10</v>
      </c>
      <c r="X4" s="13">
        <f t="shared" si="1"/>
        <v>40</v>
      </c>
      <c r="Y4" s="8">
        <f t="shared" si="2"/>
        <v>10</v>
      </c>
      <c r="Z4" s="8">
        <f t="shared" si="3"/>
        <v>37.272727272727273</v>
      </c>
      <c r="AB4" s="8">
        <f t="shared" si="4"/>
        <v>40</v>
      </c>
    </row>
    <row r="5" spans="1:30" x14ac:dyDescent="0.55000000000000004">
      <c r="A5" s="8" t="s">
        <v>6</v>
      </c>
      <c r="B5" s="9">
        <v>1</v>
      </c>
      <c r="C5" s="10">
        <v>1</v>
      </c>
      <c r="D5" s="11">
        <v>1</v>
      </c>
      <c r="E5" s="11">
        <v>1</v>
      </c>
      <c r="F5" s="11">
        <v>1</v>
      </c>
      <c r="G5" s="12">
        <v>1</v>
      </c>
      <c r="H5" s="17">
        <v>1</v>
      </c>
      <c r="I5" s="21">
        <v>1</v>
      </c>
      <c r="J5" s="25">
        <v>1</v>
      </c>
      <c r="K5" s="27">
        <v>1</v>
      </c>
      <c r="L5" s="20">
        <f t="shared" si="0"/>
        <v>1</v>
      </c>
      <c r="M5" s="14">
        <v>10</v>
      </c>
      <c r="N5" s="12">
        <v>40</v>
      </c>
      <c r="O5" s="14">
        <v>50</v>
      </c>
      <c r="P5" s="14">
        <v>50</v>
      </c>
      <c r="Q5" s="14">
        <v>100</v>
      </c>
      <c r="R5" s="12">
        <v>100</v>
      </c>
      <c r="S5" s="19">
        <v>75</v>
      </c>
      <c r="T5" s="16">
        <v>35</v>
      </c>
      <c r="U5" s="22">
        <v>30</v>
      </c>
      <c r="V5" s="26">
        <v>10</v>
      </c>
      <c r="W5" s="28">
        <v>15</v>
      </c>
      <c r="X5" s="13">
        <f t="shared" si="1"/>
        <v>40</v>
      </c>
      <c r="Y5" s="8">
        <f t="shared" si="2"/>
        <v>10</v>
      </c>
      <c r="Z5" s="8">
        <f t="shared" si="3"/>
        <v>46.81818181818182</v>
      </c>
      <c r="AB5" s="8">
        <f t="shared" si="4"/>
        <v>40</v>
      </c>
    </row>
    <row r="6" spans="1:30" x14ac:dyDescent="0.55000000000000004">
      <c r="A6" s="8" t="s">
        <v>7</v>
      </c>
      <c r="B6" s="14">
        <v>10</v>
      </c>
      <c r="C6" s="23">
        <v>3</v>
      </c>
      <c r="D6" s="14">
        <v>8</v>
      </c>
      <c r="E6" s="14">
        <v>8</v>
      </c>
      <c r="F6" s="14">
        <v>7</v>
      </c>
      <c r="G6" s="12">
        <v>8</v>
      </c>
      <c r="H6" s="18">
        <v>7</v>
      </c>
      <c r="I6" s="24">
        <v>6</v>
      </c>
      <c r="J6" s="24">
        <v>1</v>
      </c>
      <c r="K6" s="24">
        <v>3</v>
      </c>
      <c r="L6" s="20">
        <f>MODE(B6, D6, E6, F6, G6, H6, AVERAGE(C6,I6,J6,K6))</f>
        <v>8</v>
      </c>
      <c r="M6" s="14">
        <v>1</v>
      </c>
      <c r="N6" s="12">
        <v>10</v>
      </c>
      <c r="O6" s="14">
        <v>10</v>
      </c>
      <c r="P6" s="14">
        <v>10</v>
      </c>
      <c r="Q6" s="14">
        <v>10</v>
      </c>
      <c r="R6" s="12">
        <v>5</v>
      </c>
      <c r="S6" s="19">
        <v>10</v>
      </c>
      <c r="T6" s="16">
        <v>15</v>
      </c>
      <c r="U6" s="22">
        <v>7</v>
      </c>
      <c r="V6" s="26">
        <v>1</v>
      </c>
      <c r="W6" s="28">
        <v>2</v>
      </c>
      <c r="X6" s="13">
        <f t="shared" si="1"/>
        <v>10</v>
      </c>
      <c r="Y6" s="8">
        <f t="shared" si="2"/>
        <v>10</v>
      </c>
      <c r="Z6" s="8">
        <f t="shared" si="3"/>
        <v>7.3636363636363633</v>
      </c>
      <c r="AB6" s="8">
        <f t="shared" si="4"/>
        <v>80</v>
      </c>
    </row>
    <row r="7" spans="1:30" x14ac:dyDescent="0.55000000000000004">
      <c r="A7" s="8" t="s">
        <v>8</v>
      </c>
      <c r="B7" s="14">
        <v>2</v>
      </c>
      <c r="C7" s="23">
        <v>2</v>
      </c>
      <c r="D7" s="14">
        <v>5</v>
      </c>
      <c r="E7" s="14">
        <v>5</v>
      </c>
      <c r="F7" s="14">
        <v>4</v>
      </c>
      <c r="G7" s="12">
        <v>3</v>
      </c>
      <c r="H7" s="18">
        <v>4</v>
      </c>
      <c r="I7" s="24">
        <v>3</v>
      </c>
      <c r="J7" s="24">
        <v>1</v>
      </c>
      <c r="K7" s="24">
        <v>2</v>
      </c>
      <c r="L7" s="20">
        <f>MODE(B7, D7, E7, F7, G7, H7)</f>
        <v>5</v>
      </c>
      <c r="M7" s="14">
        <v>5</v>
      </c>
      <c r="N7" s="12">
        <v>20</v>
      </c>
      <c r="O7" s="14">
        <v>25</v>
      </c>
      <c r="P7" s="14">
        <v>25</v>
      </c>
      <c r="Q7" s="14">
        <v>15</v>
      </c>
      <c r="R7" s="12">
        <v>25</v>
      </c>
      <c r="S7" s="19">
        <v>10</v>
      </c>
      <c r="T7" s="16">
        <v>20</v>
      </c>
      <c r="U7" s="22">
        <v>20</v>
      </c>
      <c r="V7" s="26">
        <v>5</v>
      </c>
      <c r="W7" s="28">
        <v>5</v>
      </c>
      <c r="X7" s="13">
        <f t="shared" si="1"/>
        <v>20</v>
      </c>
      <c r="Y7" s="8">
        <f t="shared" si="2"/>
        <v>5</v>
      </c>
      <c r="Z7" s="8">
        <f t="shared" si="3"/>
        <v>15.909090909090908</v>
      </c>
      <c r="AB7" s="8">
        <f t="shared" si="4"/>
        <v>100</v>
      </c>
    </row>
    <row r="8" spans="1:30" x14ac:dyDescent="0.55000000000000004">
      <c r="A8" s="8" t="s">
        <v>9</v>
      </c>
      <c r="B8" s="14">
        <v>1</v>
      </c>
      <c r="C8" s="23">
        <v>2</v>
      </c>
      <c r="D8" s="14">
        <v>1</v>
      </c>
      <c r="E8" s="14">
        <v>1</v>
      </c>
      <c r="F8" s="14">
        <v>2</v>
      </c>
      <c r="G8" s="12">
        <v>2</v>
      </c>
      <c r="H8" s="18">
        <v>2</v>
      </c>
      <c r="I8" s="24">
        <v>2</v>
      </c>
      <c r="J8" s="24">
        <v>1</v>
      </c>
      <c r="K8" s="24">
        <v>1</v>
      </c>
      <c r="L8" s="20">
        <f>MODE(B8, D8, E8, F8, G8, H8, MODE(C8,I8,J8,K8))</f>
        <v>2</v>
      </c>
      <c r="M8" s="14">
        <v>10</v>
      </c>
      <c r="N8" s="12">
        <v>40</v>
      </c>
      <c r="O8" s="14">
        <v>50</v>
      </c>
      <c r="P8" s="14">
        <v>50</v>
      </c>
      <c r="Q8" s="14">
        <v>30</v>
      </c>
      <c r="R8" s="12">
        <v>100</v>
      </c>
      <c r="S8" s="19">
        <v>10</v>
      </c>
      <c r="T8" s="16">
        <v>30</v>
      </c>
      <c r="U8" s="22">
        <v>35</v>
      </c>
      <c r="V8" s="26">
        <v>10</v>
      </c>
      <c r="W8" s="28">
        <v>10</v>
      </c>
      <c r="X8" s="13">
        <f t="shared" si="1"/>
        <v>30</v>
      </c>
      <c r="Y8" s="8">
        <f t="shared" si="2"/>
        <v>10</v>
      </c>
      <c r="Z8" s="8">
        <f t="shared" si="3"/>
        <v>34.090909090909093</v>
      </c>
      <c r="AB8" s="8">
        <f t="shared" si="4"/>
        <v>60</v>
      </c>
    </row>
    <row r="9" spans="1:30" ht="14.25" x14ac:dyDescent="0.45">
      <c r="B9" s="8">
        <f>SUM(B6:B8)</f>
        <v>13</v>
      </c>
      <c r="C9" s="8">
        <f t="shared" ref="C9:L9" si="5">SUM(C6:C8)</f>
        <v>7</v>
      </c>
      <c r="D9" s="8">
        <f t="shared" si="5"/>
        <v>14</v>
      </c>
      <c r="E9" s="8">
        <f t="shared" si="5"/>
        <v>14</v>
      </c>
      <c r="F9" s="8">
        <f t="shared" si="5"/>
        <v>13</v>
      </c>
      <c r="G9" s="8">
        <f t="shared" si="5"/>
        <v>13</v>
      </c>
      <c r="H9" s="8">
        <f t="shared" si="5"/>
        <v>13</v>
      </c>
      <c r="I9" s="8">
        <f t="shared" si="5"/>
        <v>11</v>
      </c>
      <c r="J9" s="8">
        <f t="shared" si="5"/>
        <v>3</v>
      </c>
      <c r="K9" s="8">
        <f t="shared" si="5"/>
        <v>6</v>
      </c>
      <c r="L9" s="8">
        <f t="shared" si="5"/>
        <v>15</v>
      </c>
      <c r="AB9" s="8">
        <f>SUM(AB2:AB8)</f>
        <v>405</v>
      </c>
      <c r="AC9" s="8">
        <f>AB9*0.9</f>
        <v>364.5</v>
      </c>
      <c r="AD9" s="8">
        <f>15*0.9</f>
        <v>13.5</v>
      </c>
    </row>
    <row r="10" spans="1:30" x14ac:dyDescent="0.55000000000000004">
      <c r="A10" s="9" t="s">
        <v>10</v>
      </c>
      <c r="N10" s="9"/>
      <c r="AC10" s="8">
        <f>AB9*0.8</f>
        <v>324</v>
      </c>
      <c r="AD10" s="8">
        <f>15*0.8</f>
        <v>12</v>
      </c>
    </row>
    <row r="11" spans="1:30" x14ac:dyDescent="0.55000000000000004">
      <c r="AC11" s="8">
        <f>AB9*0.7</f>
        <v>283.5</v>
      </c>
      <c r="AD11" s="8">
        <f>15*0.6</f>
        <v>9</v>
      </c>
    </row>
    <row r="12" spans="1:30" x14ac:dyDescent="0.55000000000000004">
      <c r="AC12" s="8">
        <f>AB9*0.6</f>
        <v>243</v>
      </c>
    </row>
    <row r="14" spans="1:30" ht="17.25" thickBot="1" x14ac:dyDescent="0.55000000000000004">
      <c r="A14" s="6" t="s">
        <v>0</v>
      </c>
      <c r="B14" s="30" t="s">
        <v>2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30" ht="16.149999999999999" thickTop="1" x14ac:dyDescent="0.5">
      <c r="A15" s="8" t="s">
        <v>3</v>
      </c>
      <c r="B15" s="14">
        <v>1</v>
      </c>
      <c r="C15" s="12">
        <v>3</v>
      </c>
      <c r="D15" s="14">
        <v>10</v>
      </c>
      <c r="E15" s="14">
        <v>10</v>
      </c>
      <c r="F15" s="14">
        <v>4</v>
      </c>
      <c r="G15" s="12">
        <v>10</v>
      </c>
      <c r="H15" s="28">
        <v>10</v>
      </c>
      <c r="I15" s="16">
        <v>15</v>
      </c>
      <c r="J15" s="28">
        <v>5</v>
      </c>
      <c r="K15" s="28">
        <v>5</v>
      </c>
      <c r="L15" s="28">
        <v>3</v>
      </c>
      <c r="N15" s="8">
        <f>15*9</f>
        <v>135</v>
      </c>
    </row>
    <row r="16" spans="1:30" ht="15.75" x14ac:dyDescent="0.5">
      <c r="A16" s="8" t="s">
        <v>4</v>
      </c>
      <c r="B16" s="14">
        <v>1</v>
      </c>
      <c r="C16" s="12">
        <v>5</v>
      </c>
      <c r="D16" s="14">
        <v>10</v>
      </c>
      <c r="E16" s="14">
        <v>10</v>
      </c>
      <c r="F16" s="14">
        <v>10</v>
      </c>
      <c r="G16" s="12">
        <v>10</v>
      </c>
      <c r="H16" s="28">
        <v>10</v>
      </c>
      <c r="I16" s="16">
        <v>25</v>
      </c>
      <c r="J16" s="28">
        <v>10</v>
      </c>
      <c r="K16" s="28">
        <v>5</v>
      </c>
      <c r="L16" s="28">
        <v>5</v>
      </c>
      <c r="N16" s="8">
        <f>8</f>
        <v>8</v>
      </c>
    </row>
    <row r="17" spans="1:12" ht="15.75" x14ac:dyDescent="0.5">
      <c r="A17" s="8" t="s">
        <v>5</v>
      </c>
      <c r="B17" s="14">
        <v>10</v>
      </c>
      <c r="C17" s="12">
        <v>40</v>
      </c>
      <c r="D17" s="14">
        <v>50</v>
      </c>
      <c r="E17" s="14">
        <v>50</v>
      </c>
      <c r="F17" s="14">
        <v>75</v>
      </c>
      <c r="G17" s="12">
        <v>50</v>
      </c>
      <c r="H17" s="28">
        <v>75</v>
      </c>
      <c r="I17" s="16">
        <v>15</v>
      </c>
      <c r="J17" s="28">
        <v>25</v>
      </c>
      <c r="K17" s="28">
        <v>10</v>
      </c>
      <c r="L17" s="28">
        <v>10</v>
      </c>
    </row>
    <row r="18" spans="1:12" ht="15.75" x14ac:dyDescent="0.5">
      <c r="A18" s="8" t="s">
        <v>6</v>
      </c>
      <c r="B18" s="14">
        <v>10</v>
      </c>
      <c r="C18" s="12">
        <v>40</v>
      </c>
      <c r="D18" s="14">
        <v>50</v>
      </c>
      <c r="E18" s="14">
        <v>50</v>
      </c>
      <c r="F18" s="14">
        <v>100</v>
      </c>
      <c r="G18" s="12">
        <v>100</v>
      </c>
      <c r="H18" s="28">
        <v>75</v>
      </c>
      <c r="I18" s="16">
        <v>35</v>
      </c>
      <c r="J18" s="28">
        <v>30</v>
      </c>
      <c r="K18" s="28">
        <v>10</v>
      </c>
      <c r="L18" s="28">
        <v>15</v>
      </c>
    </row>
    <row r="19" spans="1:12" ht="15.75" x14ac:dyDescent="0.5">
      <c r="A19" s="8" t="s">
        <v>7</v>
      </c>
      <c r="B19" s="14">
        <v>1</v>
      </c>
      <c r="C19" s="12">
        <v>10</v>
      </c>
      <c r="D19" s="14">
        <v>10</v>
      </c>
      <c r="E19" s="14">
        <v>10</v>
      </c>
      <c r="F19" s="14">
        <v>10</v>
      </c>
      <c r="G19" s="12">
        <v>5</v>
      </c>
      <c r="H19" s="28">
        <v>10</v>
      </c>
      <c r="I19" s="16">
        <v>15</v>
      </c>
      <c r="J19" s="28">
        <v>7</v>
      </c>
      <c r="K19" s="28">
        <v>1</v>
      </c>
      <c r="L19" s="28">
        <v>2</v>
      </c>
    </row>
    <row r="20" spans="1:12" ht="15.75" x14ac:dyDescent="0.5">
      <c r="A20" s="8" t="s">
        <v>8</v>
      </c>
      <c r="B20" s="14">
        <v>5</v>
      </c>
      <c r="C20" s="12">
        <v>20</v>
      </c>
      <c r="D20" s="14">
        <v>25</v>
      </c>
      <c r="E20" s="14">
        <v>25</v>
      </c>
      <c r="F20" s="14">
        <v>15</v>
      </c>
      <c r="G20" s="12">
        <v>25</v>
      </c>
      <c r="H20" s="28">
        <v>10</v>
      </c>
      <c r="I20" s="16">
        <v>20</v>
      </c>
      <c r="J20" s="28">
        <v>20</v>
      </c>
      <c r="K20" s="28">
        <v>5</v>
      </c>
      <c r="L20" s="28">
        <v>5</v>
      </c>
    </row>
    <row r="21" spans="1:12" ht="15.75" x14ac:dyDescent="0.5">
      <c r="A21" s="8" t="s">
        <v>9</v>
      </c>
      <c r="B21" s="14">
        <v>10</v>
      </c>
      <c r="C21" s="12">
        <v>40</v>
      </c>
      <c r="D21" s="14">
        <v>50</v>
      </c>
      <c r="E21" s="14">
        <v>50</v>
      </c>
      <c r="F21" s="14">
        <v>30</v>
      </c>
      <c r="G21" s="12">
        <v>100</v>
      </c>
      <c r="H21" s="28">
        <v>10</v>
      </c>
      <c r="I21" s="16">
        <v>30</v>
      </c>
      <c r="J21" s="28">
        <v>35</v>
      </c>
      <c r="K21" s="28">
        <v>10</v>
      </c>
      <c r="L21" s="28">
        <v>10</v>
      </c>
    </row>
  </sheetData>
  <mergeCells count="3">
    <mergeCell ref="B1:K1"/>
    <mergeCell ref="M1:W1"/>
    <mergeCell ref="B14:L14"/>
  </mergeCells>
  <conditionalFormatting sqref="N9:N10">
    <cfRule type="cellIs" dxfId="0" priority="1" operator="equal">
      <formula>0</formula>
    </cfRule>
  </conditionalFormatting>
  <dataValidations count="5">
    <dataValidation type="whole" allowBlank="1" showInputMessage="1" showErrorMessage="1" prompt="Choose a number between 5 and 50." sqref="M7 B20" xr:uid="{045B9C2D-EB2B-40DF-80DB-B6E9DD0FCD9D}">
      <formula1>5</formula1>
      <formula2>50</formula2>
    </dataValidation>
    <dataValidation type="whole" allowBlank="1" showInputMessage="1" showErrorMessage="1" prompt="Choose a number between 10 and 100." sqref="M4:M5 M8 B17:B18 B21" xr:uid="{067F2A10-6618-4694-A987-F28D583C4CE2}">
      <formula1>10</formula1>
      <formula2>100</formula2>
    </dataValidation>
    <dataValidation type="whole" allowBlank="1" showInputMessage="1" showErrorMessage="1" prompt="Choose a number between 1 and 10." sqref="M2:M3 M6 B15:B16 B19" xr:uid="{1EA0115C-0341-4A77-9582-5B91988AF0CB}">
      <formula1>1</formula1>
      <formula2>10</formula2>
    </dataValidation>
    <dataValidation type="whole" allowBlank="1" showInputMessage="1" showErrorMessage="1" prompt="Enter a number between 1 and 5. The three Cafeteria categories should total to a minimum of 13." sqref="B7:B8" xr:uid="{68243181-573A-4B06-89FA-8FCCE86AE252}">
      <formula1>1</formula1>
      <formula2>5</formula2>
    </dataValidation>
    <dataValidation type="whole" allowBlank="1" showInputMessage="1" showErrorMessage="1" prompt="Enter a number between 1 and 10. The three Cafeteria categories should total to a minimum of 13." sqref="B6" xr:uid="{C339CB9B-5454-4E12-8514-DD4DBBED9D8D}">
      <formula1>1</formula1>
      <formula2>10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Forsman</dc:creator>
  <cp:lastModifiedBy>Deanna Forsman</cp:lastModifiedBy>
  <dcterms:created xsi:type="dcterms:W3CDTF">2019-07-07T19:26:42Z</dcterms:created>
  <dcterms:modified xsi:type="dcterms:W3CDTF">2019-07-11T23:50:24Z</dcterms:modified>
</cp:coreProperties>
</file>